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11640" firstSheet="1" activeTab="1"/>
  </bookViews>
  <sheets>
    <sheet name="回復済み_Sheet1" sheetId="1" state="veryHidden" r:id="rId1"/>
    <sheet name="3-3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<sst xmlns="http://schemas.openxmlformats.org/spreadsheetml/2006/main" count="37" uniqueCount="33">
  <si>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構成比</t>
  </si>
  <si>
    <t>総　数</t>
  </si>
  <si>
    <t>産業大分類</t>
  </si>
  <si>
    <t>電気・ガス・熱供給・水道業</t>
  </si>
  <si>
    <t>総　　数</t>
  </si>
  <si>
    <t>構成比</t>
  </si>
  <si>
    <t>個人業主</t>
  </si>
  <si>
    <t>無給の
家族従業者</t>
  </si>
  <si>
    <t>有給役員</t>
  </si>
  <si>
    <t>正社員・正職員</t>
  </si>
  <si>
    <t>正社員・正職員以外</t>
  </si>
  <si>
    <t>常用雇用者</t>
  </si>
  <si>
    <t>臨時雇用者</t>
  </si>
  <si>
    <t>サービス業（他に分類されないもの）</t>
  </si>
  <si>
    <t>農業，林業</t>
  </si>
  <si>
    <t>漁業</t>
  </si>
  <si>
    <t>鉱業，採石業，砂利採取業</t>
  </si>
  <si>
    <t>建設業</t>
  </si>
  <si>
    <t>製造業</t>
  </si>
  <si>
    <t>情報通信業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</si>
  <si>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</si>
  <si>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</si>
  <si>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</si>
  <si>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</si>
  <si>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</si>
  <si>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</si>
  <si>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</si>
  <si>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</si>
  <si>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</si>
  <si>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卸売業，小売業</t>
  </si>
  <si>
    <t>３-３　産業（大分類）別・従業上の地位別従業者数</t>
  </si>
  <si>
    <t>平成28年６月１日現在 （単位：人，％）</t>
  </si>
  <si>
    <r>
      <t>資料：</t>
    </r>
    <r>
      <rPr>
        <sz val="11"/>
        <rFont val="ＭＳ Ｐ明朝"/>
        <family val="1"/>
      </rPr>
      <t>経済センサス-活動調査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</si>
</sst>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#,##0_ "/>
    <numFmt numFmtId="180" formatCode="#,###"/>
    <numFmt numFmtId="181" formatCode="#,##0.0_);[Red]\(#,##0.0\)"/>
    <numFmt numFmtId="182" formatCode="#,##0_);[Red]\(#,##0\)"/>
    <numFmt numFmtId="183" formatCode="###,###,###,##0;&quot;-&quot;##,###,###,##0"/>
    <numFmt numFmtId="184" formatCode="#,###,###,##0;&quot; -&quot;###,###,##0"/>
    <numFmt numFmtId="185" formatCode="0.0_);[Red]\(0.0\)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4" fillId="0" borderId="0">
      <alignment/>
      <protection/>
    </xf>
    <xf numFmtId="0" fontId="17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81" fontId="14" fillId="33" borderId="0" xfId="0" applyNumberFormat="1" applyFont="1" applyFill="1" applyBorder="1" applyAlignment="1">
      <alignment horizontal="right" vertical="center" shrinkToFit="1"/>
    </xf>
    <xf numFmtId="0" fontId="14" fillId="33" borderId="12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 shrinkToFit="1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81" fontId="14" fillId="33" borderId="15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33" borderId="18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83" fontId="0" fillId="0" borderId="0" xfId="0" applyNumberFormat="1" applyFont="1" applyFill="1" applyBorder="1" applyAlignment="1" quotePrefix="1">
      <alignment horizontal="right"/>
    </xf>
    <xf numFmtId="183" fontId="11" fillId="0" borderId="0" xfId="65" applyNumberFormat="1" applyFont="1" applyFill="1" applyBorder="1" applyAlignment="1" quotePrefix="1">
      <alignment horizontal="right"/>
      <protection/>
    </xf>
    <xf numFmtId="183" fontId="11" fillId="0" borderId="0" xfId="0" applyNumberFormat="1" applyFont="1" applyFill="1" applyBorder="1" applyAlignment="1" quotePrefix="1">
      <alignment horizontal="right"/>
    </xf>
    <xf numFmtId="184" fontId="0" fillId="0" borderId="0" xfId="0" applyNumberFormat="1" applyFont="1" applyFill="1" applyBorder="1" applyAlignment="1" quotePrefix="1">
      <alignment horizontal="right"/>
    </xf>
    <xf numFmtId="184" fontId="0" fillId="0" borderId="15" xfId="0" applyNumberFormat="1" applyFont="1" applyFill="1" applyBorder="1" applyAlignment="1" quotePrefix="1">
      <alignment horizontal="right"/>
    </xf>
    <xf numFmtId="0" fontId="14" fillId="0" borderId="20" xfId="66" applyNumberFormat="1" applyFont="1" applyFill="1" applyBorder="1" applyAlignment="1">
      <alignment horizontal="left"/>
      <protection/>
    </xf>
    <xf numFmtId="0" fontId="14" fillId="0" borderId="15" xfId="66" applyNumberFormat="1" applyFont="1" applyFill="1" applyBorder="1" applyAlignment="1">
      <alignment horizontal="left"/>
      <protection/>
    </xf>
    <xf numFmtId="183" fontId="0" fillId="0" borderId="15" xfId="0" applyNumberFormat="1" applyFont="1" applyFill="1" applyBorder="1" applyAlignment="1" quotePrefix="1">
      <alignment horizontal="right"/>
    </xf>
    <xf numFmtId="184" fontId="11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178" fontId="11" fillId="0" borderId="0" xfId="65" applyNumberFormat="1" applyFont="1" applyFill="1" applyBorder="1" applyAlignment="1">
      <alignment horizontal="right"/>
      <protection/>
    </xf>
    <xf numFmtId="183" fontId="11" fillId="0" borderId="21" xfId="65" applyNumberFormat="1" applyFont="1" applyFill="1" applyBorder="1" applyAlignment="1" quotePrefix="1">
      <alignment horizontal="right"/>
      <protection/>
    </xf>
    <xf numFmtId="0" fontId="14" fillId="33" borderId="22" xfId="0" applyFont="1" applyFill="1" applyBorder="1" applyAlignment="1">
      <alignment horizontal="center" vertical="center" wrapText="1"/>
    </xf>
    <xf numFmtId="180" fontId="14" fillId="33" borderId="0" xfId="0" applyNumberFormat="1" applyFont="1" applyFill="1" applyBorder="1" applyAlignment="1">
      <alignment horizontal="right" vertical="center" shrinkToFit="1"/>
    </xf>
    <xf numFmtId="41" fontId="14" fillId="33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horizontal="right"/>
    </xf>
    <xf numFmtId="0" fontId="14" fillId="33" borderId="2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 shrinkToFit="1"/>
    </xf>
    <xf numFmtId="180" fontId="11" fillId="0" borderId="0" xfId="0" applyNumberFormat="1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3" xfId="65"/>
    <cellStyle name="標準_新産業分類符号一覧(04.07再訂正)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30"/>
  <sheetViews>
    <sheetView showGridLines="0" tabSelected="1" defaultGridColor="0" zoomScaleSheetLayoutView="100" zoomScalePageLayoutView="0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59765625" defaultRowHeight="15"/>
  <cols>
    <col min="1" max="1" width="1.59765625" style="1" customWidth="1"/>
    <col min="2" max="2" width="30.19921875" style="1" customWidth="1"/>
    <col min="3" max="3" width="10.8984375" style="1" customWidth="1"/>
    <col min="4" max="4" width="8.09765625" style="1" customWidth="1"/>
    <col min="5" max="5" width="7.5" style="1" customWidth="1"/>
    <col min="6" max="6" width="8.09765625" style="1" customWidth="1"/>
    <col min="7" max="7" width="7.5" style="1" customWidth="1"/>
    <col min="8" max="8" width="8.09765625" style="1" customWidth="1"/>
    <col min="9" max="9" width="7.5" style="1" customWidth="1"/>
    <col min="10" max="10" width="8.09765625" style="1" bestFit="1" customWidth="1"/>
    <col min="11" max="12" width="8.09765625" style="1" customWidth="1"/>
    <col min="13" max="13" width="9.3984375" style="1" customWidth="1"/>
    <col min="14" max="16" width="8.09765625" style="1" customWidth="1"/>
    <col min="17" max="16384" width="9.59765625" style="1" customWidth="1"/>
  </cols>
  <sheetData>
    <row r="1" spans="2:16" ht="24">
      <c r="B1" s="41" t="s">
        <v>30</v>
      </c>
      <c r="C1" s="41"/>
      <c r="D1" s="41"/>
      <c r="E1" s="41"/>
      <c r="F1" s="41"/>
      <c r="G1" s="41"/>
      <c r="H1" s="41"/>
      <c r="I1" s="41"/>
      <c r="J1" s="19"/>
      <c r="K1" s="19"/>
      <c r="L1" s="19"/>
      <c r="M1" s="19"/>
      <c r="N1" s="19"/>
      <c r="O1" s="19"/>
      <c r="P1" s="19"/>
    </row>
    <row r="2" ht="13.5">
      <c r="P2" s="2" t="s">
        <v>31</v>
      </c>
    </row>
    <row r="3" spans="2:10" ht="4.5" customHeight="1" thickBot="1">
      <c r="B3" s="3"/>
      <c r="C3" s="3"/>
      <c r="D3" s="3"/>
      <c r="E3" s="3"/>
      <c r="F3" s="3"/>
      <c r="G3" s="3"/>
      <c r="H3" s="3"/>
      <c r="I3" s="3"/>
      <c r="J3" s="3"/>
    </row>
    <row r="4" spans="2:16" s="5" customFormat="1" ht="17.25" customHeight="1">
      <c r="B4" s="14"/>
      <c r="C4" s="37" t="s">
        <v>4</v>
      </c>
      <c r="D4" s="37" t="s">
        <v>6</v>
      </c>
      <c r="E4" s="43"/>
      <c r="F4" s="42" t="s">
        <v>7</v>
      </c>
      <c r="G4" s="43"/>
      <c r="H4" s="37" t="s">
        <v>8</v>
      </c>
      <c r="I4" s="43"/>
      <c r="J4" s="37" t="s">
        <v>11</v>
      </c>
      <c r="K4" s="38"/>
      <c r="L4" s="38"/>
      <c r="M4" s="38"/>
      <c r="N4" s="38"/>
      <c r="O4" s="37" t="s">
        <v>12</v>
      </c>
      <c r="P4" s="38"/>
    </row>
    <row r="5" spans="2:16" s="5" customFormat="1" ht="15.75" customHeight="1">
      <c r="B5" s="16" t="s">
        <v>2</v>
      </c>
      <c r="C5" s="39"/>
      <c r="D5" s="39"/>
      <c r="E5" s="44"/>
      <c r="F5" s="39"/>
      <c r="G5" s="44"/>
      <c r="H5" s="39"/>
      <c r="I5" s="44"/>
      <c r="J5" s="39"/>
      <c r="K5" s="40"/>
      <c r="L5" s="40"/>
      <c r="M5" s="40"/>
      <c r="N5" s="40"/>
      <c r="O5" s="39"/>
      <c r="P5" s="40"/>
    </row>
    <row r="6" spans="2:16" s="5" customFormat="1" ht="16.5" customHeight="1">
      <c r="B6" s="16"/>
      <c r="C6" s="39"/>
      <c r="D6" s="39"/>
      <c r="E6" s="44"/>
      <c r="F6" s="39"/>
      <c r="G6" s="44"/>
      <c r="H6" s="39"/>
      <c r="I6" s="44"/>
      <c r="J6" s="17"/>
      <c r="K6" s="45" t="s">
        <v>9</v>
      </c>
      <c r="L6" s="46"/>
      <c r="M6" s="47" t="s">
        <v>10</v>
      </c>
      <c r="N6" s="48"/>
      <c r="O6" s="39"/>
      <c r="P6" s="40"/>
    </row>
    <row r="7" spans="2:16" s="5" customFormat="1" ht="16.5" customHeight="1">
      <c r="B7" s="15"/>
      <c r="C7" s="49"/>
      <c r="D7" s="18"/>
      <c r="E7" s="10" t="s">
        <v>5</v>
      </c>
      <c r="F7" s="7"/>
      <c r="G7" s="10" t="s">
        <v>0</v>
      </c>
      <c r="H7" s="7"/>
      <c r="I7" s="10" t="s">
        <v>0</v>
      </c>
      <c r="J7" s="18"/>
      <c r="K7" s="8"/>
      <c r="L7" s="10" t="s">
        <v>0</v>
      </c>
      <c r="M7" s="9"/>
      <c r="N7" s="10" t="s">
        <v>0</v>
      </c>
      <c r="O7" s="7"/>
      <c r="P7" s="11" t="s">
        <v>0</v>
      </c>
    </row>
    <row r="8" spans="2:18" s="5" customFormat="1" ht="16.5" customHeight="1">
      <c r="B8" s="33" t="s">
        <v>1</v>
      </c>
      <c r="C8" s="34">
        <f>SUM(C9:C26)</f>
        <v>163737</v>
      </c>
      <c r="D8" s="34">
        <f>SUM(D9:D26)</f>
        <v>5172</v>
      </c>
      <c r="E8" s="6">
        <f>D8/C8*100</f>
        <v>3.158724051375071</v>
      </c>
      <c r="F8" s="34">
        <f>SUM(F9:F26)</f>
        <v>1299</v>
      </c>
      <c r="G8" s="6">
        <f>F8/C8*100</f>
        <v>0.793345425896407</v>
      </c>
      <c r="H8" s="34">
        <f>SUM(H9:H26)</f>
        <v>9517</v>
      </c>
      <c r="I8" s="6">
        <f>H8/C8*100</f>
        <v>5.812369836994693</v>
      </c>
      <c r="J8" s="34">
        <f>SUM(J9:J26)</f>
        <v>144173</v>
      </c>
      <c r="K8" s="34">
        <f>SUM(K9:K26)</f>
        <v>86908</v>
      </c>
      <c r="L8" s="6">
        <f>K8/C8*100</f>
        <v>53.07780159646261</v>
      </c>
      <c r="M8" s="34">
        <f>SUM(M9:M26)</f>
        <v>57265</v>
      </c>
      <c r="N8" s="6">
        <f>M8/C8*100</f>
        <v>34.97376890989819</v>
      </c>
      <c r="O8" s="34">
        <f>SUM(O9:O26)</f>
        <v>3558</v>
      </c>
      <c r="P8" s="6">
        <f>O8/C8*100</f>
        <v>2.1729969402151013</v>
      </c>
      <c r="R8" s="51"/>
    </row>
    <row r="9" spans="2:16" s="5" customFormat="1" ht="16.5" customHeight="1">
      <c r="B9" s="25" t="s">
        <v>14</v>
      </c>
      <c r="C9" s="21">
        <v>447</v>
      </c>
      <c r="D9" s="29">
        <v>0</v>
      </c>
      <c r="E9" s="35">
        <f aca="true" t="shared" si="0" ref="E9:E26">D9/C9*100</f>
        <v>0</v>
      </c>
      <c r="F9" s="29">
        <v>0</v>
      </c>
      <c r="G9" s="35">
        <f aca="true" t="shared" si="1" ref="G9:G26">F9/C9*100</f>
        <v>0</v>
      </c>
      <c r="H9" s="23">
        <v>93</v>
      </c>
      <c r="I9" s="6">
        <f aca="true" t="shared" si="2" ref="I9:I26">H9/C9*100</f>
        <v>20.80536912751678</v>
      </c>
      <c r="J9" s="28">
        <v>342</v>
      </c>
      <c r="K9" s="23">
        <v>168</v>
      </c>
      <c r="L9" s="6">
        <f aca="true" t="shared" si="3" ref="L9:L26">K9/C9*100</f>
        <v>37.58389261744966</v>
      </c>
      <c r="M9" s="23">
        <v>174</v>
      </c>
      <c r="N9" s="6">
        <f aca="true" t="shared" si="4" ref="N9:N26">M9/C9*100</f>
        <v>38.92617449664429</v>
      </c>
      <c r="O9" s="23">
        <v>12</v>
      </c>
      <c r="P9" s="6">
        <f aca="true" t="shared" si="5" ref="P9:P26">O9/C9*100</f>
        <v>2.684563758389262</v>
      </c>
    </row>
    <row r="10" spans="2:16" s="5" customFormat="1" ht="16.5" customHeight="1">
      <c r="B10" s="25" t="s">
        <v>15</v>
      </c>
      <c r="C10" s="31">
        <v>0</v>
      </c>
      <c r="D10" s="29">
        <v>0</v>
      </c>
      <c r="E10" s="35">
        <v>0</v>
      </c>
      <c r="F10" s="29">
        <v>0</v>
      </c>
      <c r="G10" s="35">
        <v>0</v>
      </c>
      <c r="H10" s="29">
        <v>0</v>
      </c>
      <c r="I10" s="35">
        <v>0</v>
      </c>
      <c r="J10" s="29">
        <v>0</v>
      </c>
      <c r="K10" s="29">
        <v>0</v>
      </c>
      <c r="L10" s="35">
        <v>0</v>
      </c>
      <c r="M10" s="30">
        <v>0</v>
      </c>
      <c r="N10" s="35">
        <v>0</v>
      </c>
      <c r="O10" s="29">
        <v>0</v>
      </c>
      <c r="P10" s="35">
        <v>0</v>
      </c>
    </row>
    <row r="11" spans="2:16" s="5" customFormat="1" ht="16.5" customHeight="1">
      <c r="B11" s="25" t="s">
        <v>16</v>
      </c>
      <c r="C11" s="21">
        <v>23</v>
      </c>
      <c r="D11" s="30">
        <v>0</v>
      </c>
      <c r="E11" s="50">
        <f t="shared" si="0"/>
        <v>0</v>
      </c>
      <c r="F11" s="30">
        <v>0</v>
      </c>
      <c r="G11" s="35">
        <f t="shared" si="1"/>
        <v>0</v>
      </c>
      <c r="H11" s="23">
        <v>15</v>
      </c>
      <c r="I11" s="6">
        <f t="shared" si="2"/>
        <v>65.21739130434783</v>
      </c>
      <c r="J11" s="23">
        <v>7</v>
      </c>
      <c r="K11" s="23">
        <v>7</v>
      </c>
      <c r="L11" s="6">
        <f t="shared" si="3"/>
        <v>30.434782608695656</v>
      </c>
      <c r="M11" s="30">
        <v>0</v>
      </c>
      <c r="N11" s="35">
        <f t="shared" si="4"/>
        <v>0</v>
      </c>
      <c r="O11" s="29">
        <v>0</v>
      </c>
      <c r="P11" s="35">
        <f t="shared" si="5"/>
        <v>0</v>
      </c>
    </row>
    <row r="12" spans="2:16" s="5" customFormat="1" ht="16.5" customHeight="1">
      <c r="B12" s="25" t="s">
        <v>17</v>
      </c>
      <c r="C12" s="21">
        <v>10156</v>
      </c>
      <c r="D12" s="20">
        <v>381</v>
      </c>
      <c r="E12" s="6">
        <f t="shared" si="0"/>
        <v>3.751476959432848</v>
      </c>
      <c r="F12" s="23">
        <v>82</v>
      </c>
      <c r="G12" s="6">
        <f t="shared" si="1"/>
        <v>0.8074044899566759</v>
      </c>
      <c r="H12" s="23">
        <v>1651</v>
      </c>
      <c r="I12" s="6">
        <f t="shared" si="2"/>
        <v>16.256400157542338</v>
      </c>
      <c r="J12" s="23">
        <v>7823</v>
      </c>
      <c r="K12" s="23">
        <v>6566</v>
      </c>
      <c r="L12" s="6">
        <f t="shared" si="3"/>
        <v>64.65143757384797</v>
      </c>
      <c r="M12" s="23">
        <v>1257</v>
      </c>
      <c r="N12" s="6">
        <f t="shared" si="4"/>
        <v>12.376920047262702</v>
      </c>
      <c r="O12" s="23">
        <v>219</v>
      </c>
      <c r="P12" s="6">
        <f t="shared" si="5"/>
        <v>2.1563607719574636</v>
      </c>
    </row>
    <row r="13" spans="2:16" s="5" customFormat="1" ht="16.5" customHeight="1">
      <c r="B13" s="25" t="s">
        <v>18</v>
      </c>
      <c r="C13" s="21">
        <v>41718</v>
      </c>
      <c r="D13" s="20">
        <v>475</v>
      </c>
      <c r="E13" s="6">
        <f t="shared" si="0"/>
        <v>1.1385972481902298</v>
      </c>
      <c r="F13" s="23">
        <v>149</v>
      </c>
      <c r="G13" s="6">
        <f t="shared" si="1"/>
        <v>0.35715997890598783</v>
      </c>
      <c r="H13" s="23">
        <v>2007</v>
      </c>
      <c r="I13" s="6">
        <f t="shared" si="2"/>
        <v>4.810873004458507</v>
      </c>
      <c r="J13" s="23">
        <v>38650</v>
      </c>
      <c r="K13" s="23">
        <v>29341</v>
      </c>
      <c r="L13" s="6">
        <f t="shared" si="3"/>
        <v>70.33175128242006</v>
      </c>
      <c r="M13" s="23">
        <v>9309</v>
      </c>
      <c r="N13" s="6">
        <f t="shared" si="4"/>
        <v>22.314109017690207</v>
      </c>
      <c r="O13" s="23">
        <v>437</v>
      </c>
      <c r="P13" s="6">
        <f t="shared" si="5"/>
        <v>1.0475094683350112</v>
      </c>
    </row>
    <row r="14" spans="2:16" s="5" customFormat="1" ht="16.5" customHeight="1">
      <c r="B14" s="25" t="s">
        <v>3</v>
      </c>
      <c r="C14" s="22">
        <v>840</v>
      </c>
      <c r="D14" s="29">
        <v>0</v>
      </c>
      <c r="E14" s="35">
        <f t="shared" si="0"/>
        <v>0</v>
      </c>
      <c r="F14" s="29">
        <v>0</v>
      </c>
      <c r="G14" s="35">
        <f t="shared" si="1"/>
        <v>0</v>
      </c>
      <c r="H14" s="30">
        <v>0</v>
      </c>
      <c r="I14" s="50">
        <f t="shared" si="2"/>
        <v>0</v>
      </c>
      <c r="J14" s="23">
        <v>837</v>
      </c>
      <c r="K14" s="23">
        <v>766</v>
      </c>
      <c r="L14" s="6">
        <f t="shared" si="3"/>
        <v>91.19047619047619</v>
      </c>
      <c r="M14" s="23">
        <v>71</v>
      </c>
      <c r="N14" s="6">
        <f t="shared" si="4"/>
        <v>8.452380952380953</v>
      </c>
      <c r="O14" s="30">
        <v>0</v>
      </c>
      <c r="P14" s="50">
        <f t="shared" si="5"/>
        <v>0</v>
      </c>
    </row>
    <row r="15" spans="2:16" s="5" customFormat="1" ht="16.5" customHeight="1">
      <c r="B15" s="25" t="s">
        <v>19</v>
      </c>
      <c r="C15" s="21">
        <v>1017</v>
      </c>
      <c r="D15" s="30">
        <v>0</v>
      </c>
      <c r="E15" s="50">
        <f t="shared" si="0"/>
        <v>0</v>
      </c>
      <c r="F15" s="29">
        <v>0</v>
      </c>
      <c r="G15" s="35">
        <f t="shared" si="1"/>
        <v>0</v>
      </c>
      <c r="H15" s="23">
        <v>107</v>
      </c>
      <c r="I15" s="6">
        <f t="shared" si="2"/>
        <v>10.521140609636184</v>
      </c>
      <c r="J15" s="23">
        <v>894</v>
      </c>
      <c r="K15" s="23">
        <v>677</v>
      </c>
      <c r="L15" s="6">
        <f t="shared" si="3"/>
        <v>66.56833824975418</v>
      </c>
      <c r="M15" s="23">
        <v>217</v>
      </c>
      <c r="N15" s="6">
        <f t="shared" si="4"/>
        <v>21.337266470009833</v>
      </c>
      <c r="O15" s="23">
        <v>13</v>
      </c>
      <c r="P15" s="6">
        <f t="shared" si="5"/>
        <v>1.27826941986234</v>
      </c>
    </row>
    <row r="16" spans="2:16" s="5" customFormat="1" ht="16.5" customHeight="1">
      <c r="B16" s="25" t="s">
        <v>20</v>
      </c>
      <c r="C16" s="21">
        <v>7362</v>
      </c>
      <c r="D16" s="30">
        <v>0</v>
      </c>
      <c r="E16" s="50">
        <f t="shared" si="0"/>
        <v>0</v>
      </c>
      <c r="F16" s="30">
        <v>0</v>
      </c>
      <c r="G16" s="50">
        <f t="shared" si="1"/>
        <v>0</v>
      </c>
      <c r="H16" s="23">
        <v>220</v>
      </c>
      <c r="I16" s="6">
        <f t="shared" si="2"/>
        <v>2.9883183917413745</v>
      </c>
      <c r="J16" s="23">
        <v>7068</v>
      </c>
      <c r="K16" s="23">
        <v>4783</v>
      </c>
      <c r="L16" s="6">
        <f t="shared" si="3"/>
        <v>64.96875848954089</v>
      </c>
      <c r="M16" s="23">
        <v>2285</v>
      </c>
      <c r="N16" s="6">
        <f t="shared" si="4"/>
        <v>31.037761477859277</v>
      </c>
      <c r="O16" s="23">
        <v>65</v>
      </c>
      <c r="P16" s="6">
        <f t="shared" si="5"/>
        <v>0.8829122521054061</v>
      </c>
    </row>
    <row r="17" spans="2:16" s="5" customFormat="1" ht="16.5" customHeight="1">
      <c r="B17" s="25" t="s">
        <v>29</v>
      </c>
      <c r="C17" s="21">
        <v>30415</v>
      </c>
      <c r="D17" s="20">
        <v>1091</v>
      </c>
      <c r="E17" s="6">
        <f t="shared" si="0"/>
        <v>3.5870458655268784</v>
      </c>
      <c r="F17" s="23">
        <v>364</v>
      </c>
      <c r="G17" s="6">
        <f t="shared" si="1"/>
        <v>1.1967779056386652</v>
      </c>
      <c r="H17" s="23">
        <v>2112</v>
      </c>
      <c r="I17" s="6">
        <f t="shared" si="2"/>
        <v>6.943942133815552</v>
      </c>
      <c r="J17" s="23">
        <v>26455</v>
      </c>
      <c r="K17" s="23">
        <v>12150</v>
      </c>
      <c r="L17" s="6">
        <f t="shared" si="3"/>
        <v>39.947394377774124</v>
      </c>
      <c r="M17" s="23">
        <v>14305</v>
      </c>
      <c r="N17" s="6">
        <f t="shared" si="4"/>
        <v>47.03271412132172</v>
      </c>
      <c r="O17" s="23">
        <v>393</v>
      </c>
      <c r="P17" s="6">
        <f t="shared" si="5"/>
        <v>1.2921255959230642</v>
      </c>
    </row>
    <row r="18" spans="2:16" s="5" customFormat="1" ht="16.5" customHeight="1">
      <c r="B18" s="25" t="s">
        <v>21</v>
      </c>
      <c r="C18" s="21">
        <v>4508</v>
      </c>
      <c r="D18" s="20">
        <v>18</v>
      </c>
      <c r="E18" s="6">
        <f t="shared" si="0"/>
        <v>0.39929015084294583</v>
      </c>
      <c r="F18" s="23">
        <v>6</v>
      </c>
      <c r="G18" s="6">
        <f t="shared" si="1"/>
        <v>0.13309671694764863</v>
      </c>
      <c r="H18" s="23">
        <v>102</v>
      </c>
      <c r="I18" s="6">
        <f t="shared" si="2"/>
        <v>2.2626441881100265</v>
      </c>
      <c r="J18" s="23">
        <v>4366</v>
      </c>
      <c r="K18" s="23">
        <v>3507</v>
      </c>
      <c r="L18" s="6">
        <f t="shared" si="3"/>
        <v>77.79503105590062</v>
      </c>
      <c r="M18" s="23">
        <v>859</v>
      </c>
      <c r="N18" s="6">
        <f t="shared" si="4"/>
        <v>19.055013309671693</v>
      </c>
      <c r="O18" s="23">
        <v>16</v>
      </c>
      <c r="P18" s="6">
        <f t="shared" si="5"/>
        <v>0.354924578527063</v>
      </c>
    </row>
    <row r="19" spans="2:16" s="5" customFormat="1" ht="16.5" customHeight="1">
      <c r="B19" s="25" t="s">
        <v>22</v>
      </c>
      <c r="C19" s="21">
        <v>3390</v>
      </c>
      <c r="D19" s="20">
        <v>243</v>
      </c>
      <c r="E19" s="6">
        <f t="shared" si="0"/>
        <v>7.168141592920355</v>
      </c>
      <c r="F19" s="23">
        <v>75</v>
      </c>
      <c r="G19" s="6">
        <f t="shared" si="1"/>
        <v>2.2123893805309733</v>
      </c>
      <c r="H19" s="23">
        <v>720</v>
      </c>
      <c r="I19" s="6">
        <f t="shared" si="2"/>
        <v>21.238938053097346</v>
      </c>
      <c r="J19" s="23">
        <v>2327</v>
      </c>
      <c r="K19" s="23">
        <v>1476</v>
      </c>
      <c r="L19" s="6">
        <f t="shared" si="3"/>
        <v>43.53982300884956</v>
      </c>
      <c r="M19" s="23">
        <v>851</v>
      </c>
      <c r="N19" s="6">
        <f t="shared" si="4"/>
        <v>25.10324483775811</v>
      </c>
      <c r="O19" s="23">
        <v>25</v>
      </c>
      <c r="P19" s="6">
        <f t="shared" si="5"/>
        <v>0.7374631268436578</v>
      </c>
    </row>
    <row r="20" spans="2:16" s="5" customFormat="1" ht="16.5" customHeight="1">
      <c r="B20" s="25" t="s">
        <v>23</v>
      </c>
      <c r="C20" s="21">
        <v>9263</v>
      </c>
      <c r="D20" s="20">
        <v>330</v>
      </c>
      <c r="E20" s="6">
        <f t="shared" si="0"/>
        <v>3.5625607254669114</v>
      </c>
      <c r="F20" s="23">
        <v>39</v>
      </c>
      <c r="G20" s="6">
        <f t="shared" si="1"/>
        <v>0.42102990391881684</v>
      </c>
      <c r="H20" s="23">
        <v>393</v>
      </c>
      <c r="I20" s="6">
        <f t="shared" si="2"/>
        <v>4.24268595487423</v>
      </c>
      <c r="J20" s="23">
        <v>8443</v>
      </c>
      <c r="K20" s="23">
        <v>7180</v>
      </c>
      <c r="L20" s="6">
        <f t="shared" si="3"/>
        <v>77.51268487531038</v>
      </c>
      <c r="M20" s="23">
        <v>1263</v>
      </c>
      <c r="N20" s="6">
        <f t="shared" si="4"/>
        <v>13.634891503832453</v>
      </c>
      <c r="O20" s="23">
        <v>58</v>
      </c>
      <c r="P20" s="6">
        <f t="shared" si="5"/>
        <v>0.6261470365972147</v>
      </c>
    </row>
    <row r="21" spans="2:16" s="5" customFormat="1" ht="16.5" customHeight="1">
      <c r="B21" s="25" t="s">
        <v>24</v>
      </c>
      <c r="C21" s="22">
        <v>14707</v>
      </c>
      <c r="D21" s="20">
        <v>967</v>
      </c>
      <c r="E21" s="6">
        <f t="shared" si="0"/>
        <v>6.57510029237778</v>
      </c>
      <c r="F21" s="23">
        <v>298</v>
      </c>
      <c r="G21" s="6">
        <f t="shared" si="1"/>
        <v>2.026246005303597</v>
      </c>
      <c r="H21" s="23">
        <v>360</v>
      </c>
      <c r="I21" s="6">
        <f t="shared" si="2"/>
        <v>2.4478139661385736</v>
      </c>
      <c r="J21" s="23">
        <v>12401</v>
      </c>
      <c r="K21" s="23">
        <v>2010</v>
      </c>
      <c r="L21" s="6">
        <f t="shared" si="3"/>
        <v>13.666961310940367</v>
      </c>
      <c r="M21" s="23">
        <v>10391</v>
      </c>
      <c r="N21" s="6">
        <f t="shared" si="4"/>
        <v>70.6534303392942</v>
      </c>
      <c r="O21" s="23">
        <v>681</v>
      </c>
      <c r="P21" s="6">
        <f t="shared" si="5"/>
        <v>4.630448085945468</v>
      </c>
    </row>
    <row r="22" spans="2:16" s="5" customFormat="1" ht="16.5" customHeight="1">
      <c r="B22" s="25" t="s">
        <v>25</v>
      </c>
      <c r="C22" s="21">
        <v>6593</v>
      </c>
      <c r="D22" s="20">
        <v>776</v>
      </c>
      <c r="E22" s="6">
        <f t="shared" si="0"/>
        <v>11.770059153647807</v>
      </c>
      <c r="F22" s="23">
        <v>165</v>
      </c>
      <c r="G22" s="6">
        <f t="shared" si="1"/>
        <v>2.5026543303503717</v>
      </c>
      <c r="H22" s="23">
        <v>273</v>
      </c>
      <c r="I22" s="6">
        <f t="shared" si="2"/>
        <v>4.140755346579706</v>
      </c>
      <c r="J22" s="23">
        <v>5024</v>
      </c>
      <c r="K22" s="23">
        <v>2164</v>
      </c>
      <c r="L22" s="6">
        <f t="shared" si="3"/>
        <v>32.82269073259518</v>
      </c>
      <c r="M22" s="23">
        <v>2860</v>
      </c>
      <c r="N22" s="6">
        <f t="shared" si="4"/>
        <v>43.37934172607311</v>
      </c>
      <c r="O22" s="23">
        <v>355</v>
      </c>
      <c r="P22" s="6">
        <f t="shared" si="5"/>
        <v>5.38449871075383</v>
      </c>
    </row>
    <row r="23" spans="2:16" s="5" customFormat="1" ht="16.5" customHeight="1">
      <c r="B23" s="25" t="s">
        <v>26</v>
      </c>
      <c r="C23" s="21">
        <v>3888</v>
      </c>
      <c r="D23" s="20">
        <v>321</v>
      </c>
      <c r="E23" s="6">
        <f t="shared" si="0"/>
        <v>8.256172839506174</v>
      </c>
      <c r="F23" s="23">
        <v>37</v>
      </c>
      <c r="G23" s="6">
        <f t="shared" si="1"/>
        <v>0.9516460905349794</v>
      </c>
      <c r="H23" s="23">
        <v>80</v>
      </c>
      <c r="I23" s="6">
        <f t="shared" si="2"/>
        <v>2.05761316872428</v>
      </c>
      <c r="J23" s="23">
        <v>3317</v>
      </c>
      <c r="K23" s="23">
        <v>1672</v>
      </c>
      <c r="L23" s="6">
        <f t="shared" si="3"/>
        <v>43.00411522633745</v>
      </c>
      <c r="M23" s="23">
        <v>1645</v>
      </c>
      <c r="N23" s="6">
        <f t="shared" si="4"/>
        <v>42.309670781893004</v>
      </c>
      <c r="O23" s="23">
        <v>133</v>
      </c>
      <c r="P23" s="6">
        <f t="shared" si="5"/>
        <v>3.420781893004115</v>
      </c>
    </row>
    <row r="24" spans="2:16" s="5" customFormat="1" ht="16.5" customHeight="1">
      <c r="B24" s="25" t="s">
        <v>27</v>
      </c>
      <c r="C24" s="21">
        <v>15015</v>
      </c>
      <c r="D24" s="20">
        <v>438</v>
      </c>
      <c r="E24" s="6">
        <f t="shared" si="0"/>
        <v>2.9170829170829173</v>
      </c>
      <c r="F24" s="23">
        <v>55</v>
      </c>
      <c r="G24" s="6">
        <f t="shared" si="1"/>
        <v>0.3663003663003663</v>
      </c>
      <c r="H24" s="23">
        <v>590</v>
      </c>
      <c r="I24" s="6">
        <f t="shared" si="2"/>
        <v>3.9294039294039296</v>
      </c>
      <c r="J24" s="23">
        <v>13411</v>
      </c>
      <c r="K24" s="23">
        <v>7237</v>
      </c>
      <c r="L24" s="6">
        <f t="shared" si="3"/>
        <v>48.1984681984682</v>
      </c>
      <c r="M24" s="23">
        <v>6174</v>
      </c>
      <c r="N24" s="6">
        <f t="shared" si="4"/>
        <v>41.11888111888112</v>
      </c>
      <c r="O24" s="23">
        <v>521</v>
      </c>
      <c r="P24" s="6">
        <f t="shared" si="5"/>
        <v>3.4698634698634696</v>
      </c>
    </row>
    <row r="25" spans="2:16" s="5" customFormat="1" ht="16.5" customHeight="1">
      <c r="B25" s="25" t="s">
        <v>28</v>
      </c>
      <c r="C25" s="21">
        <v>570</v>
      </c>
      <c r="D25" s="20">
        <v>2</v>
      </c>
      <c r="E25" s="6">
        <f t="shared" si="0"/>
        <v>0.3508771929824561</v>
      </c>
      <c r="F25" s="30">
        <v>0</v>
      </c>
      <c r="G25" s="50">
        <f t="shared" si="1"/>
        <v>0</v>
      </c>
      <c r="H25" s="36">
        <v>0</v>
      </c>
      <c r="I25" s="35">
        <f t="shared" si="2"/>
        <v>0</v>
      </c>
      <c r="J25" s="23">
        <v>566</v>
      </c>
      <c r="K25" s="23">
        <v>422</v>
      </c>
      <c r="L25" s="6">
        <f t="shared" si="3"/>
        <v>74.03508771929825</v>
      </c>
      <c r="M25" s="23">
        <v>144</v>
      </c>
      <c r="N25" s="6">
        <f t="shared" si="4"/>
        <v>25.263157894736842</v>
      </c>
      <c r="O25" s="30">
        <v>0</v>
      </c>
      <c r="P25" s="50">
        <f t="shared" si="5"/>
        <v>0</v>
      </c>
    </row>
    <row r="26" spans="2:16" s="5" customFormat="1" ht="16.5" customHeight="1">
      <c r="B26" s="25" t="s">
        <v>13</v>
      </c>
      <c r="C26" s="21">
        <v>13825</v>
      </c>
      <c r="D26" s="20">
        <v>130</v>
      </c>
      <c r="E26" s="6">
        <f t="shared" si="0"/>
        <v>0.9403254972875227</v>
      </c>
      <c r="F26" s="23">
        <v>29</v>
      </c>
      <c r="G26" s="6">
        <f t="shared" si="1"/>
        <v>0.20976491862567814</v>
      </c>
      <c r="H26" s="23">
        <v>794</v>
      </c>
      <c r="I26" s="6">
        <f t="shared" si="2"/>
        <v>5.743218806509946</v>
      </c>
      <c r="J26" s="23">
        <v>12242</v>
      </c>
      <c r="K26" s="23">
        <v>6782</v>
      </c>
      <c r="L26" s="6">
        <f t="shared" si="3"/>
        <v>49.056057866184446</v>
      </c>
      <c r="M26" s="23">
        <v>5460</v>
      </c>
      <c r="N26" s="6">
        <f t="shared" si="4"/>
        <v>39.49367088607595</v>
      </c>
      <c r="O26" s="23">
        <v>630</v>
      </c>
      <c r="P26" s="6">
        <f t="shared" si="5"/>
        <v>4.556962025316456</v>
      </c>
    </row>
    <row r="27" spans="2:16" s="5" customFormat="1" ht="6" customHeight="1" thickBot="1">
      <c r="B27" s="26"/>
      <c r="C27" s="32"/>
      <c r="D27" s="27"/>
      <c r="E27" s="12"/>
      <c r="F27" s="24"/>
      <c r="G27" s="12"/>
      <c r="H27" s="24"/>
      <c r="I27" s="12"/>
      <c r="J27" s="24"/>
      <c r="K27" s="24"/>
      <c r="L27" s="12"/>
      <c r="M27" s="24"/>
      <c r="N27" s="12"/>
      <c r="O27" s="24"/>
      <c r="P27" s="12"/>
    </row>
    <row r="28" ht="4.5" customHeight="1">
      <c r="A28" s="3"/>
    </row>
    <row r="29" spans="1:2" ht="13.5">
      <c r="A29" s="3"/>
      <c r="B29" s="4" t="s">
        <v>32</v>
      </c>
    </row>
    <row r="30" ht="13.5">
      <c r="B30" s="13"/>
    </row>
  </sheetData>
  <sheetProtection/>
  <mergeCells count="9">
    <mergeCell ref="J4:N5"/>
    <mergeCell ref="O4:P6"/>
    <mergeCell ref="B1:I1"/>
    <mergeCell ref="F4:G6"/>
    <mergeCell ref="H4:I6"/>
    <mergeCell ref="K6:L6"/>
    <mergeCell ref="M6:N6"/>
    <mergeCell ref="C4:C7"/>
    <mergeCell ref="D4:E6"/>
  </mergeCells>
  <printOptions/>
  <pageMargins left="0.5" right="0.5" top="0.5" bottom="0.5" header="0.512" footer="0.512"/>
  <pageSetup horizontalDpi="600" verticalDpi="600" orientation="portrait" paperSize="9" scale="72" r:id="rId1"/>
  <colBreaks count="1" manualBreakCount="1">
    <brk id="14" max="65535" man="1"/>
  </colBreaks>
  <ignoredErrors>
    <ignoredError sqref="E8 G8 I8 L8 N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2008-03-05T00:43:28Z</cp:lastPrinted>
  <dcterms:created xsi:type="dcterms:W3CDTF">1997-07-16T02:50:16Z</dcterms:created>
  <dcterms:modified xsi:type="dcterms:W3CDTF">2019-02-04T00:32:53Z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0008008e000000000000010262b10207c74006b004c800</vt:lpwstr>
  </property>
</Properties>
</file>